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MEGA\ANO 2025\02 - PREGÃO ELETRÔNICO\04.2025 - MERENDA ESCOLAR\ORÇAMENTOS\"/>
    </mc:Choice>
  </mc:AlternateContent>
  <xr:revisionPtr revIDLastSave="0" documentId="13_ncr:1_{CF435F63-DB90-4F4F-BCF9-539A6BA8C4D8}" xr6:coauthVersionLast="47" xr6:coauthVersionMax="47" xr10:uidLastSave="{00000000-0000-0000-0000-000000000000}"/>
  <bookViews>
    <workbookView xWindow="-108" yWindow="-108" windowWidth="23256" windowHeight="12456" xr2:uid="{BB4C019D-F631-4185-9828-03BAD1A9492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R4" i="1" s="1"/>
  <c r="Q5" i="1"/>
  <c r="Q6" i="1"/>
  <c r="Q7" i="1"/>
  <c r="Q8" i="1"/>
  <c r="Q9" i="1"/>
  <c r="Q10" i="1"/>
  <c r="Q11" i="1"/>
  <c r="R11" i="1" s="1"/>
  <c r="Q12" i="1"/>
  <c r="Q13" i="1"/>
  <c r="Q14" i="1"/>
  <c r="Q15" i="1"/>
  <c r="Q16" i="1"/>
  <c r="Q17" i="1"/>
  <c r="Q18" i="1"/>
  <c r="Q19" i="1"/>
  <c r="R19" i="1" s="1"/>
  <c r="Q20" i="1"/>
  <c r="Q21" i="1"/>
  <c r="Q22" i="1"/>
  <c r="Q23" i="1"/>
  <c r="Q24" i="1"/>
  <c r="Q25" i="1"/>
  <c r="Q26" i="1"/>
  <c r="Q27" i="1"/>
  <c r="R27" i="1" s="1"/>
  <c r="Q28" i="1"/>
  <c r="Q29" i="1"/>
  <c r="Q30" i="1"/>
  <c r="Q31" i="1"/>
  <c r="Q32" i="1"/>
  <c r="Q33" i="1"/>
  <c r="Q34" i="1"/>
  <c r="Q35" i="1"/>
  <c r="R35" i="1" s="1"/>
  <c r="Q36" i="1"/>
  <c r="Q37" i="1"/>
  <c r="Q38" i="1"/>
  <c r="Q39" i="1"/>
  <c r="R39" i="1"/>
  <c r="R13" i="1"/>
  <c r="R14" i="1"/>
  <c r="R18" i="1"/>
  <c r="R30" i="1"/>
  <c r="R38" i="1"/>
  <c r="R5" i="1"/>
  <c r="R6" i="1"/>
  <c r="R15" i="1"/>
  <c r="R21" i="1"/>
  <c r="R23" i="1"/>
  <c r="R26" i="1"/>
  <c r="R29" i="1"/>
  <c r="R31" i="1"/>
  <c r="R37" i="1"/>
  <c r="R9" i="1"/>
  <c r="R10" i="1"/>
  <c r="R12" i="1"/>
  <c r="R16" i="1"/>
  <c r="R17" i="1"/>
  <c r="R20" i="1"/>
  <c r="R22" i="1"/>
  <c r="R24" i="1"/>
  <c r="R25" i="1"/>
  <c r="R28" i="1"/>
  <c r="R32" i="1"/>
  <c r="R33" i="1"/>
  <c r="R34" i="1"/>
  <c r="R36" i="1"/>
  <c r="R7" i="1"/>
  <c r="R8" i="1"/>
  <c r="R40" i="1" l="1"/>
</calcChain>
</file>

<file path=xl/sharedStrings.xml><?xml version="1.0" encoding="utf-8"?>
<sst xmlns="http://schemas.openxmlformats.org/spreadsheetml/2006/main" count="104" uniqueCount="62">
  <si>
    <t>ITEM</t>
  </si>
  <si>
    <t>DESCRIÇÃO</t>
  </si>
  <si>
    <t>UNIDADE</t>
  </si>
  <si>
    <t>QUANT</t>
  </si>
  <si>
    <t xml:space="preserve"> VALOR UNIT.</t>
  </si>
  <si>
    <t xml:space="preserve">Açúcar tipo cristal, contendo 2 kg, </t>
  </si>
  <si>
    <t>PCT</t>
  </si>
  <si>
    <t>ALHO IN NATURA. Especificação: inteiro, tamanho médio, não amassado com cor e cheiro característico. Não serão aceitos produtos estragados, murchos ou que não se enquadrem no processo seletivo de padrão de qualidade.</t>
  </si>
  <si>
    <t>QUILOGRAMA</t>
  </si>
  <si>
    <t>Arroz, tipo 1, -  Embalagens plásticas 5 kg</t>
  </si>
  <si>
    <t>PACOTE</t>
  </si>
  <si>
    <t xml:space="preserve">Aveia    em    flocos    finos/médio    200g:  </t>
  </si>
  <si>
    <t xml:space="preserve">BATATA INGLESA,  In natura, Fresca e de boa qualidade. </t>
  </si>
  <si>
    <t xml:space="preserve">BETERRABA,  In natura, Fresca e de boa qualidade. </t>
  </si>
  <si>
    <t>Biscoito salgado,– embalagem com 400g.</t>
  </si>
  <si>
    <t>Biscoito doce tipo Maria– embalagem com 400g</t>
  </si>
  <si>
    <t>CARNE MOÍDA, embalagem lacrada de 1kg</t>
  </si>
  <si>
    <t xml:space="preserve">CEBOLA,  In natura, Fresca e de boa qualidade. </t>
  </si>
  <si>
    <t xml:space="preserve">CENOURA,  In natura, Fresca e de boa qualidade. </t>
  </si>
  <si>
    <t>Condimento (colorau), embalagem com 100 g</t>
  </si>
  <si>
    <t>Extrato de tomate, embalagem de 190g.</t>
  </si>
  <si>
    <t>Flocão de milho – embalagem com 500g</t>
  </si>
  <si>
    <t xml:space="preserve">Farinha de mandioca seca amarela </t>
  </si>
  <si>
    <t>FEIJÃO TIPO 1. Especificação: classe carioca, tipo 1 - embalagem primária de 1,0 kg. Não furada, estufada, inviolada, livre de impurezas, umidade, insetos, microrganismos ou outras impurezas
que venham a comprometer o armazenamento e a saúde humana. Obrigatório conter a data de fabricação e validade de no mínimo 06 (seis)  meses a partir da data de entrega expressas na embalagem, bem como o número do lote.</t>
  </si>
  <si>
    <t>Flocão de Arroz – embalagem 500 g</t>
  </si>
  <si>
    <t>Frango congelado inteiro com moídos</t>
  </si>
  <si>
    <t>Iogurte sabores sortidos em embalagem plástica de 1000ml</t>
  </si>
  <si>
    <t>LITROS</t>
  </si>
  <si>
    <t>Leite pasteurizado em embalagem plástica de 1000ml</t>
  </si>
  <si>
    <t>Linguiça de frango pacote fechado com 1kg</t>
  </si>
  <si>
    <t>Milho para Canjica Embalagens de 500 kg</t>
  </si>
  <si>
    <t>Margarina vegetal embalagem de 1 Kg</t>
  </si>
  <si>
    <t>Macarrão, tipo parafuso, de 500g</t>
  </si>
  <si>
    <t>Macarrão, tipo Espaguete, embalagem de 500g</t>
  </si>
  <si>
    <t>Óleo de soja, 900ml</t>
  </si>
  <si>
    <t>CARTELA</t>
  </si>
  <si>
    <t>Polvilho doce 1kg</t>
  </si>
  <si>
    <t xml:space="preserve">Sal refinado de 1ª qualidade, </t>
  </si>
  <si>
    <t xml:space="preserve">TOMATE, In natura, Fresca e de boa qualidade. </t>
  </si>
  <si>
    <t>Vinagre – frasco de 750ml</t>
  </si>
  <si>
    <t xml:space="preserve">Salsicha. </t>
  </si>
  <si>
    <t xml:space="preserve">REPOLHO,  In natura, Fresca e de boa qualidade. </t>
  </si>
  <si>
    <t>VLR TOTAL</t>
  </si>
  <si>
    <t>VALOR TOTAL ORÇADO</t>
  </si>
  <si>
    <t xml:space="preserve"> VALOR UNIT. REF</t>
  </si>
  <si>
    <t>SICAP LCO - TCE</t>
  </si>
  <si>
    <t>ARP 012/2025 - NAZARÉ - TO</t>
  </si>
  <si>
    <t>ARP 02/2025 - BANDEIRANTES DO TOCANTINS - TO</t>
  </si>
  <si>
    <t>Milho verde em conserva, embalagem com no minimo 300g</t>
  </si>
  <si>
    <t>CONTRATO Nº 24/2025 - NOVO ACORDO - TO</t>
  </si>
  <si>
    <t>CONTRATO Nº 25/2025  -NOVO ACORDO - TO</t>
  </si>
  <si>
    <t>CONTRATO Nº 26/2025 - FME - NOVO ACORDO - TO</t>
  </si>
  <si>
    <t>ARP P.P 18/2025 - WANDERLÂNDIA - TO</t>
  </si>
  <si>
    <t>ARP Nº 01/2025 - CONCEIÇÃO DO TOCANTINS - TO</t>
  </si>
  <si>
    <t>VLR UNIT.</t>
  </si>
  <si>
    <t xml:space="preserve">Ovos de galinha brancos ou vermelhos, ct com 20 unid </t>
  </si>
  <si>
    <t>ARP PP 05/2025 - DARCINÓPOLIS - TO</t>
  </si>
  <si>
    <t>Manteiga com sal, zero lactose e sem glútem, embalagem de 500g</t>
  </si>
  <si>
    <t>ARP 05.1/2025 - CARRASCO BONITO</t>
  </si>
  <si>
    <t>Farinha de Trigo com fermento - embalagem com 1kg</t>
  </si>
  <si>
    <t>ARP 05.2/2025 - CARRASCO BONITO</t>
  </si>
  <si>
    <t>ARP 05.3/2025 - CARRASCO BONITO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</si>
</sst>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[$R$-416]\ #,##0.00;[Red]\-[$R$-416]\ #,##0.00"/>
  </numFmts>
  <fonts count="5" x14ac:knownFonts="1">
    <font>
      <sz val="11"/>
      <color theme="1"/>
      <name val="Calibri"/>
      <family val="2"/>
      <scheme val="minor"/>
    </font>
    <font>
      <b/>
      <sz val="9"/>
      <color rgb="FF99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8" fontId="3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ABEF-2A45-4C4D-A182-46B1459C125F}">
  <sheetPr>
    <pageSetUpPr fitToPage="1"/>
  </sheetPr>
  <dimension ref="A1:R40"/>
  <sheetViews>
    <sheetView tabSelected="1" topLeftCell="A33" zoomScale="85" zoomScaleNormal="85" workbookViewId="0">
      <selection activeCell="L36" sqref="L36"/>
    </sheetView>
  </sheetViews>
  <sheetFormatPr defaultRowHeight="14.4" x14ac:dyDescent="0.3"/>
  <cols>
    <col min="1" max="1" width="7" customWidth="1"/>
    <col min="2" max="2" width="12.33203125" customWidth="1"/>
    <col min="3" max="3" width="12.21875" bestFit="1" customWidth="1"/>
    <col min="4" max="4" width="8.33203125" bestFit="1" customWidth="1"/>
    <col min="5" max="11" width="15.5546875" bestFit="1" customWidth="1"/>
    <col min="12" max="13" width="11.6640625" bestFit="1" customWidth="1"/>
    <col min="14" max="16" width="11.6640625" customWidth="1"/>
    <col min="17" max="17" width="16.21875" bestFit="1" customWidth="1"/>
    <col min="18" max="18" width="13.33203125" bestFit="1" customWidth="1"/>
  </cols>
  <sheetData>
    <row r="1" spans="1:18" x14ac:dyDescent="0.3">
      <c r="A1" s="16"/>
      <c r="B1" s="17"/>
      <c r="C1" s="17"/>
      <c r="D1" s="18"/>
      <c r="E1" s="22" t="s">
        <v>45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3"/>
      <c r="R1" s="4"/>
    </row>
    <row r="2" spans="1:18" ht="78" customHeight="1" x14ac:dyDescent="0.3">
      <c r="A2" s="19"/>
      <c r="B2" s="20"/>
      <c r="C2" s="20"/>
      <c r="D2" s="21"/>
      <c r="E2" s="5" t="s">
        <v>46</v>
      </c>
      <c r="F2" s="5" t="s">
        <v>47</v>
      </c>
      <c r="G2" s="5" t="s">
        <v>49</v>
      </c>
      <c r="H2" s="5" t="s">
        <v>51</v>
      </c>
      <c r="I2" s="5" t="s">
        <v>52</v>
      </c>
      <c r="J2" s="5" t="s">
        <v>50</v>
      </c>
      <c r="K2" s="6" t="s">
        <v>53</v>
      </c>
      <c r="L2" s="6" t="s">
        <v>46</v>
      </c>
      <c r="M2" s="6" t="s">
        <v>56</v>
      </c>
      <c r="N2" s="6" t="s">
        <v>58</v>
      </c>
      <c r="O2" s="6" t="s">
        <v>60</v>
      </c>
      <c r="P2" s="6" t="s">
        <v>61</v>
      </c>
      <c r="R2" s="4"/>
    </row>
    <row r="3" spans="1:18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4</v>
      </c>
      <c r="F3" s="10" t="s">
        <v>4</v>
      </c>
      <c r="G3" s="10" t="s">
        <v>4</v>
      </c>
      <c r="H3" s="10" t="s">
        <v>4</v>
      </c>
      <c r="I3" s="10" t="s">
        <v>4</v>
      </c>
      <c r="J3" s="10" t="s">
        <v>4</v>
      </c>
      <c r="K3" s="10" t="s">
        <v>4</v>
      </c>
      <c r="L3" s="10" t="s">
        <v>54</v>
      </c>
      <c r="M3" s="10" t="s">
        <v>54</v>
      </c>
      <c r="N3" s="10" t="s">
        <v>54</v>
      </c>
      <c r="O3" s="10" t="s">
        <v>54</v>
      </c>
      <c r="P3" s="10" t="s">
        <v>54</v>
      </c>
      <c r="Q3" s="10" t="s">
        <v>44</v>
      </c>
      <c r="R3" s="10" t="s">
        <v>42</v>
      </c>
    </row>
    <row r="4" spans="1:18" ht="34.200000000000003" x14ac:dyDescent="0.3">
      <c r="A4" s="11">
        <v>1</v>
      </c>
      <c r="B4" s="1" t="s">
        <v>5</v>
      </c>
      <c r="C4" s="12" t="s">
        <v>6</v>
      </c>
      <c r="D4" s="13">
        <v>1500</v>
      </c>
      <c r="E4" s="14"/>
      <c r="F4" s="14">
        <v>6.59</v>
      </c>
      <c r="G4" s="14">
        <v>8.15</v>
      </c>
      <c r="H4" s="14"/>
      <c r="I4" s="14"/>
      <c r="J4" s="14"/>
      <c r="K4" s="14">
        <v>8.98</v>
      </c>
      <c r="L4" s="14"/>
      <c r="M4" s="14">
        <v>7.43</v>
      </c>
      <c r="N4" s="14"/>
      <c r="O4" s="14">
        <v>9.09</v>
      </c>
      <c r="P4" s="14"/>
      <c r="Q4" s="14">
        <f>ROUND(AVERAGE(E4,F4,G4,H4,I4,J4,K4,L4,M4,N4,O4,P4),2)</f>
        <v>8.0500000000000007</v>
      </c>
      <c r="R4" s="14">
        <f>D4*Q4</f>
        <v>12075.000000000002</v>
      </c>
    </row>
    <row r="5" spans="1:18" ht="65.400000000000006" customHeight="1" x14ac:dyDescent="0.3">
      <c r="A5" s="11">
        <v>2</v>
      </c>
      <c r="B5" s="1" t="s">
        <v>7</v>
      </c>
      <c r="C5" s="12" t="s">
        <v>8</v>
      </c>
      <c r="D5" s="13">
        <v>500</v>
      </c>
      <c r="E5" s="14">
        <v>27</v>
      </c>
      <c r="F5" s="14">
        <v>30</v>
      </c>
      <c r="G5" s="14"/>
      <c r="H5" s="14">
        <v>23.95</v>
      </c>
      <c r="I5" s="14">
        <v>20.99</v>
      </c>
      <c r="J5" s="14"/>
      <c r="K5" s="14">
        <v>34.99</v>
      </c>
      <c r="L5" s="14">
        <v>27</v>
      </c>
      <c r="M5" s="14">
        <v>20</v>
      </c>
      <c r="N5" s="14"/>
      <c r="O5" s="14"/>
      <c r="P5" s="14"/>
      <c r="Q5" s="14">
        <f>ROUND(AVERAGE(E5,F5,G5,H5,I5,J5,K5,L5,M5,N5,O5,P5),2)</f>
        <v>26.28</v>
      </c>
      <c r="R5" s="14">
        <f>D5*Q5</f>
        <v>13140</v>
      </c>
    </row>
    <row r="6" spans="1:18" ht="34.200000000000003" x14ac:dyDescent="0.3">
      <c r="A6" s="11">
        <v>3</v>
      </c>
      <c r="B6" s="1" t="s">
        <v>9</v>
      </c>
      <c r="C6" s="12" t="s">
        <v>10</v>
      </c>
      <c r="D6" s="13">
        <v>1500</v>
      </c>
      <c r="E6" s="14">
        <v>19.989999999999998</v>
      </c>
      <c r="F6" s="14">
        <v>17.95</v>
      </c>
      <c r="G6" s="14">
        <v>20.95</v>
      </c>
      <c r="H6" s="14"/>
      <c r="J6" s="14"/>
      <c r="K6" s="14">
        <v>20.170000000000002</v>
      </c>
      <c r="L6" s="14">
        <v>19.989999999999998</v>
      </c>
      <c r="M6" s="14">
        <v>16.989999999999998</v>
      </c>
      <c r="N6" s="14"/>
      <c r="O6" s="14"/>
      <c r="P6" s="14">
        <v>29.5</v>
      </c>
      <c r="Q6" s="14">
        <f>ROUND(AVERAGE(E6,F6,G6,H6,I6,J6,K6,L6,M6,N6,O6,P6),2)</f>
        <v>20.79</v>
      </c>
      <c r="R6" s="14">
        <f>D6*Q6</f>
        <v>31185</v>
      </c>
    </row>
    <row r="7" spans="1:18" ht="45.6" x14ac:dyDescent="0.3">
      <c r="A7" s="11">
        <v>4</v>
      </c>
      <c r="B7" s="1" t="s">
        <v>11</v>
      </c>
      <c r="C7" s="12" t="s">
        <v>2</v>
      </c>
      <c r="D7" s="13">
        <v>300</v>
      </c>
      <c r="E7" s="14">
        <v>5.7</v>
      </c>
      <c r="F7" s="14">
        <v>8</v>
      </c>
      <c r="G7" s="14">
        <v>3.99</v>
      </c>
      <c r="H7" s="14"/>
      <c r="I7" s="14">
        <v>4.7</v>
      </c>
      <c r="J7" s="14"/>
      <c r="K7" s="14">
        <v>3.48</v>
      </c>
      <c r="L7" s="14">
        <v>5.7</v>
      </c>
      <c r="M7" s="14"/>
      <c r="N7" s="14"/>
      <c r="O7" s="14"/>
      <c r="P7" s="14"/>
      <c r="Q7" s="14">
        <f>ROUND(AVERAGE(E7,F7,G7,H7,I7,J7,K7,L7,M7,N7,O7,P7),2)</f>
        <v>5.26</v>
      </c>
      <c r="R7" s="14">
        <f>D7*Q7</f>
        <v>1578</v>
      </c>
    </row>
    <row r="8" spans="1:18" ht="21.6" customHeight="1" x14ac:dyDescent="0.3">
      <c r="A8" s="11">
        <v>5</v>
      </c>
      <c r="B8" s="1" t="s">
        <v>12</v>
      </c>
      <c r="C8" s="12" t="s">
        <v>8</v>
      </c>
      <c r="D8" s="13">
        <v>550</v>
      </c>
      <c r="E8" s="14">
        <v>5.89</v>
      </c>
      <c r="F8" s="14">
        <v>6</v>
      </c>
      <c r="G8" s="14">
        <v>6.1</v>
      </c>
      <c r="H8" s="14"/>
      <c r="I8" s="14">
        <v>5.48</v>
      </c>
      <c r="J8" s="14"/>
      <c r="K8" s="14">
        <v>5.84</v>
      </c>
      <c r="L8" s="14"/>
      <c r="M8" s="14">
        <v>6</v>
      </c>
      <c r="N8" s="14"/>
      <c r="O8" s="14"/>
      <c r="P8" s="14"/>
      <c r="Q8" s="14">
        <f>ROUND(AVERAGE(E8,F8,G8,H8,I8,J8,K8,L8,M8,N8,O8,P8),2)</f>
        <v>5.89</v>
      </c>
      <c r="R8" s="14">
        <f>D8*Q8</f>
        <v>3239.5</v>
      </c>
    </row>
    <row r="9" spans="1:18" ht="21" customHeight="1" x14ac:dyDescent="0.3">
      <c r="A9" s="11">
        <v>6</v>
      </c>
      <c r="B9" s="1" t="s">
        <v>13</v>
      </c>
      <c r="C9" s="12" t="s">
        <v>8</v>
      </c>
      <c r="D9" s="13">
        <v>400</v>
      </c>
      <c r="E9" s="14"/>
      <c r="F9" s="14">
        <v>4.9400000000000004</v>
      </c>
      <c r="G9" s="14"/>
      <c r="H9" s="14">
        <v>7.05</v>
      </c>
      <c r="I9" s="14">
        <v>5.49</v>
      </c>
      <c r="J9" s="14"/>
      <c r="K9" s="14">
        <v>6.54</v>
      </c>
      <c r="L9" s="14"/>
      <c r="M9" s="14"/>
      <c r="N9" s="14"/>
      <c r="O9" s="14"/>
      <c r="P9" s="14"/>
      <c r="Q9" s="14">
        <f>ROUND(AVERAGE(E9,F9,G9,H9,I9,J9,K9,L9,M9,N9,O9,P9),2)</f>
        <v>6.01</v>
      </c>
      <c r="R9" s="14">
        <f>D9*Q9</f>
        <v>2404</v>
      </c>
    </row>
    <row r="10" spans="1:18" ht="45.6" x14ac:dyDescent="0.3">
      <c r="A10" s="11">
        <v>7</v>
      </c>
      <c r="B10" s="1" t="s">
        <v>14</v>
      </c>
      <c r="C10" s="12" t="s">
        <v>10</v>
      </c>
      <c r="D10" s="13">
        <v>2000</v>
      </c>
      <c r="E10" s="14">
        <v>5.89</v>
      </c>
      <c r="F10" s="14"/>
      <c r="G10" s="14">
        <v>4.9000000000000004</v>
      </c>
      <c r="H10" s="14"/>
      <c r="I10" s="14">
        <v>3.8</v>
      </c>
      <c r="J10" s="14"/>
      <c r="K10" s="14"/>
      <c r="L10" s="14"/>
      <c r="M10" s="14">
        <v>3.74</v>
      </c>
      <c r="N10" s="14">
        <v>6.89</v>
      </c>
      <c r="O10" s="14"/>
      <c r="P10" s="14"/>
      <c r="Q10" s="14">
        <f>ROUND(AVERAGE(E10,F10,G10,H10,I10,J10,K10,L10,M10,N10,O10,P10),2)</f>
        <v>5.04</v>
      </c>
      <c r="R10" s="14">
        <f>D10*Q10</f>
        <v>10080</v>
      </c>
    </row>
    <row r="11" spans="1:18" ht="24" customHeight="1" x14ac:dyDescent="0.3">
      <c r="A11" s="11">
        <v>8</v>
      </c>
      <c r="B11" s="1" t="s">
        <v>15</v>
      </c>
      <c r="C11" s="12" t="s">
        <v>10</v>
      </c>
      <c r="D11" s="13">
        <v>1750</v>
      </c>
      <c r="E11" s="14"/>
      <c r="F11" s="14"/>
      <c r="G11" s="14">
        <v>4.9000000000000004</v>
      </c>
      <c r="H11" s="14"/>
      <c r="I11" s="14">
        <v>3.92</v>
      </c>
      <c r="J11" s="14"/>
      <c r="K11" s="14"/>
      <c r="L11" s="14"/>
      <c r="M11" s="14"/>
      <c r="N11" s="14"/>
      <c r="O11" s="14">
        <v>6.99</v>
      </c>
      <c r="P11" s="14"/>
      <c r="Q11" s="14">
        <f>ROUND(AVERAGE(E11,F11,G11,H11,I11,J11,K11,L11,M11,N11,O11,P11),2)</f>
        <v>5.27</v>
      </c>
      <c r="R11" s="14">
        <f>D11*Q11</f>
        <v>9222.5</v>
      </c>
    </row>
    <row r="12" spans="1:18" ht="45.6" x14ac:dyDescent="0.3">
      <c r="A12" s="11">
        <v>9</v>
      </c>
      <c r="B12" s="1" t="s">
        <v>16</v>
      </c>
      <c r="C12" s="12" t="s">
        <v>8</v>
      </c>
      <c r="D12" s="13">
        <v>300</v>
      </c>
      <c r="E12" s="14">
        <v>19.989999999999998</v>
      </c>
      <c r="F12" s="14">
        <v>19.7</v>
      </c>
      <c r="G12" s="2">
        <v>23.45</v>
      </c>
      <c r="H12" s="14"/>
      <c r="I12" s="14">
        <v>29.99</v>
      </c>
      <c r="J12" s="14"/>
      <c r="K12" s="14">
        <v>34.49</v>
      </c>
      <c r="L12" s="14">
        <v>19.989999999999998</v>
      </c>
      <c r="M12" s="14">
        <v>16.5</v>
      </c>
      <c r="N12" s="14"/>
      <c r="O12" s="14"/>
      <c r="P12" s="14"/>
      <c r="Q12" s="14">
        <f>ROUND(AVERAGE(E12,F12,G12,H12,I12,J12,K12,L12,M12,N12,O12,P12),2)</f>
        <v>23.44</v>
      </c>
      <c r="R12" s="14">
        <f>D12*Q12</f>
        <v>7032</v>
      </c>
    </row>
    <row r="13" spans="1:18" ht="45.6" x14ac:dyDescent="0.3">
      <c r="A13" s="11">
        <v>10</v>
      </c>
      <c r="B13" s="1" t="s">
        <v>17</v>
      </c>
      <c r="C13" s="12" t="s">
        <v>8</v>
      </c>
      <c r="D13" s="13">
        <v>650</v>
      </c>
      <c r="E13" s="14">
        <v>3.99</v>
      </c>
      <c r="F13" s="14">
        <v>4.0999999999999996</v>
      </c>
      <c r="G13" s="14"/>
      <c r="H13" s="14"/>
      <c r="I13" s="14">
        <v>3.94</v>
      </c>
      <c r="J13" s="14">
        <v>7.9</v>
      </c>
      <c r="K13" s="14">
        <v>5.39</v>
      </c>
      <c r="L13" s="14">
        <v>3.99</v>
      </c>
      <c r="M13" s="14">
        <v>4.49</v>
      </c>
      <c r="N13" s="14"/>
      <c r="O13" s="14"/>
      <c r="P13" s="14"/>
      <c r="Q13" s="14">
        <f>ROUND(AVERAGE(E13,F13,G13,H13,I13,J13,K13,L13,M13,N13,O13,P13),2)</f>
        <v>4.83</v>
      </c>
      <c r="R13" s="14">
        <f>D13*Q13</f>
        <v>3139.5</v>
      </c>
    </row>
    <row r="14" spans="1:18" ht="57.6" customHeight="1" x14ac:dyDescent="0.3">
      <c r="A14" s="11">
        <v>11</v>
      </c>
      <c r="B14" s="1" t="s">
        <v>18</v>
      </c>
      <c r="C14" s="12" t="s">
        <v>8</v>
      </c>
      <c r="D14" s="13">
        <v>600</v>
      </c>
      <c r="E14" s="14">
        <v>5.9</v>
      </c>
      <c r="F14" s="14">
        <v>5</v>
      </c>
      <c r="G14" s="14">
        <v>5.15</v>
      </c>
      <c r="H14" s="14"/>
      <c r="I14" s="14">
        <v>4.9800000000000004</v>
      </c>
      <c r="J14" s="14"/>
      <c r="K14" s="14">
        <v>5.48</v>
      </c>
      <c r="L14" s="14">
        <v>5.9</v>
      </c>
      <c r="M14" s="14">
        <v>5.99</v>
      </c>
      <c r="N14" s="14"/>
      <c r="O14" s="14"/>
      <c r="P14" s="14"/>
      <c r="Q14" s="14">
        <f>ROUND(AVERAGE(E14,F14,G14,H14,I14,J14,K14,L14,M14,N14,O14,P14),2)</f>
        <v>5.49</v>
      </c>
      <c r="R14" s="14">
        <f>D14*Q14</f>
        <v>3294</v>
      </c>
    </row>
    <row r="15" spans="1:18" ht="45.6" x14ac:dyDescent="0.3">
      <c r="A15" s="11">
        <v>12</v>
      </c>
      <c r="B15" s="1" t="s">
        <v>19</v>
      </c>
      <c r="C15" s="12" t="s">
        <v>10</v>
      </c>
      <c r="D15" s="13">
        <v>606</v>
      </c>
      <c r="E15" s="14">
        <v>1</v>
      </c>
      <c r="F15" s="14"/>
      <c r="G15" s="14">
        <v>1.49</v>
      </c>
      <c r="H15" s="14"/>
      <c r="I15" s="14">
        <v>1.48</v>
      </c>
      <c r="J15" s="14"/>
      <c r="K15" s="14">
        <v>2.99</v>
      </c>
      <c r="L15" s="14"/>
      <c r="M15" s="14"/>
      <c r="N15" s="14"/>
      <c r="O15" s="14"/>
      <c r="P15" s="14"/>
      <c r="Q15" s="14">
        <f>ROUND(AVERAGE(E15,F15,G15,H15,I15,J15,K15,L15,M15,N15,O15,P15),2)</f>
        <v>1.74</v>
      </c>
      <c r="R15" s="14">
        <f>D15*Q15</f>
        <v>1054.44</v>
      </c>
    </row>
    <row r="16" spans="1:18" ht="45.6" x14ac:dyDescent="0.3">
      <c r="A16" s="11">
        <v>13</v>
      </c>
      <c r="B16" s="1" t="s">
        <v>20</v>
      </c>
      <c r="C16" s="12" t="s">
        <v>2</v>
      </c>
      <c r="D16" s="13">
        <v>1000</v>
      </c>
      <c r="E16" s="14"/>
      <c r="F16" s="14">
        <v>5.85</v>
      </c>
      <c r="G16" s="14"/>
      <c r="H16" s="14"/>
      <c r="I16" s="14">
        <v>1.92</v>
      </c>
      <c r="J16" s="14"/>
      <c r="K16" s="14"/>
      <c r="L16" s="14"/>
      <c r="M16" s="14">
        <v>2.2400000000000002</v>
      </c>
      <c r="N16" s="14"/>
      <c r="O16" s="14">
        <v>5.45</v>
      </c>
      <c r="P16" s="14"/>
      <c r="Q16" s="14">
        <f>ROUND(AVERAGE(E16,F16,G16,H16,I16,J16,K16,L16,M16,N16,O16,P16),2)</f>
        <v>3.87</v>
      </c>
      <c r="R16" s="14">
        <f>D16*Q16</f>
        <v>3870</v>
      </c>
    </row>
    <row r="17" spans="1:18" ht="34.200000000000003" x14ac:dyDescent="0.3">
      <c r="A17" s="11">
        <v>14</v>
      </c>
      <c r="B17" s="1" t="s">
        <v>21</v>
      </c>
      <c r="C17" s="12" t="s">
        <v>2</v>
      </c>
      <c r="D17" s="13">
        <v>1500</v>
      </c>
      <c r="E17" s="14">
        <v>1.89</v>
      </c>
      <c r="F17" s="14">
        <v>1.7</v>
      </c>
      <c r="G17" s="14">
        <v>1.79</v>
      </c>
      <c r="H17" s="14"/>
      <c r="I17" s="14">
        <v>1.74</v>
      </c>
      <c r="J17" s="14"/>
      <c r="K17" s="14">
        <v>2.19</v>
      </c>
      <c r="L17" s="14">
        <v>1.89</v>
      </c>
      <c r="M17" s="14">
        <v>1.93</v>
      </c>
      <c r="N17" s="14"/>
      <c r="O17" s="14"/>
      <c r="P17" s="14"/>
      <c r="Q17" s="14">
        <f>ROUND(AVERAGE(E17,F17,G17,H17,I17,J17,K17,L17,M17,N17,O17,P17),2)</f>
        <v>1.88</v>
      </c>
      <c r="R17" s="14">
        <f>D17*Q17</f>
        <v>2820</v>
      </c>
    </row>
    <row r="18" spans="1:18" ht="57" x14ac:dyDescent="0.3">
      <c r="A18" s="11">
        <v>15</v>
      </c>
      <c r="B18" s="1" t="s">
        <v>59</v>
      </c>
      <c r="C18" s="12" t="s">
        <v>8</v>
      </c>
      <c r="D18" s="13">
        <v>500</v>
      </c>
      <c r="E18" s="14">
        <v>5.69</v>
      </c>
      <c r="F18" s="14">
        <v>4.9400000000000004</v>
      </c>
      <c r="G18" s="14">
        <v>6.11</v>
      </c>
      <c r="H18" s="14"/>
      <c r="I18" s="14">
        <v>5.46</v>
      </c>
      <c r="J18" s="14"/>
      <c r="K18" s="14"/>
      <c r="L18" s="14">
        <v>5.69</v>
      </c>
      <c r="M18" s="14"/>
      <c r="N18" s="14">
        <v>8.3000000000000007</v>
      </c>
      <c r="O18" s="14"/>
      <c r="P18" s="14"/>
      <c r="Q18" s="14">
        <f>ROUND(AVERAGE(E18,F18,G18,H18,I18,J18,K18,L18,M18,N18,O18,P18),2)</f>
        <v>6.03</v>
      </c>
      <c r="R18" s="14">
        <f>D18*Q18</f>
        <v>3015</v>
      </c>
    </row>
    <row r="19" spans="1:18" ht="34.200000000000003" x14ac:dyDescent="0.3">
      <c r="A19" s="11">
        <v>16</v>
      </c>
      <c r="B19" s="1" t="s">
        <v>22</v>
      </c>
      <c r="C19" s="12" t="s">
        <v>8</v>
      </c>
      <c r="D19" s="13">
        <v>1000</v>
      </c>
      <c r="E19" s="14"/>
      <c r="F19" s="14">
        <v>4.59</v>
      </c>
      <c r="G19" s="14"/>
      <c r="H19" s="14"/>
      <c r="I19" s="14"/>
      <c r="J19" s="14"/>
      <c r="K19" s="14">
        <v>7.08</v>
      </c>
      <c r="L19" s="14"/>
      <c r="M19" s="14"/>
      <c r="N19" s="14"/>
      <c r="O19" s="14"/>
      <c r="P19" s="14"/>
      <c r="Q19" s="14">
        <f>ROUND(AVERAGE(E19,F19,G19,H19,I19,J19,K19,L19,M19,N19,O19,P19),2)</f>
        <v>5.84</v>
      </c>
      <c r="R19" s="14">
        <f>D19*Q19</f>
        <v>5840</v>
      </c>
    </row>
    <row r="20" spans="1:18" ht="111.6" customHeight="1" x14ac:dyDescent="0.3">
      <c r="A20" s="11">
        <v>17</v>
      </c>
      <c r="B20" s="1" t="s">
        <v>23</v>
      </c>
      <c r="C20" s="12" t="s">
        <v>6</v>
      </c>
      <c r="D20" s="13">
        <v>500</v>
      </c>
      <c r="E20" s="14">
        <v>5</v>
      </c>
      <c r="F20" s="14">
        <v>4.9000000000000004</v>
      </c>
      <c r="G20" s="14">
        <v>7.14</v>
      </c>
      <c r="H20" s="14"/>
      <c r="I20" s="14">
        <v>5.74</v>
      </c>
      <c r="J20" s="14"/>
      <c r="K20" s="14">
        <v>6.99</v>
      </c>
      <c r="L20" s="14">
        <v>5</v>
      </c>
      <c r="M20" s="14">
        <v>4.99</v>
      </c>
      <c r="N20" s="14"/>
      <c r="O20" s="14"/>
      <c r="P20" s="14"/>
      <c r="Q20" s="14">
        <f>ROUND(AVERAGE(E20,F20,G20,H20,I20,J20,K20,L20,M20,N20,O20,P20),2)</f>
        <v>5.68</v>
      </c>
      <c r="R20" s="14">
        <f>D20*Q20</f>
        <v>2840</v>
      </c>
    </row>
    <row r="21" spans="1:18" ht="34.200000000000003" x14ac:dyDescent="0.3">
      <c r="A21" s="11">
        <v>18</v>
      </c>
      <c r="B21" s="1" t="s">
        <v>24</v>
      </c>
      <c r="C21" s="12" t="s">
        <v>2</v>
      </c>
      <c r="D21" s="13">
        <v>1100</v>
      </c>
      <c r="E21" s="14">
        <v>2.74</v>
      </c>
      <c r="F21" s="14">
        <v>2.56</v>
      </c>
      <c r="G21" s="14">
        <v>2.29</v>
      </c>
      <c r="H21" s="14"/>
      <c r="I21" s="14">
        <v>2.48</v>
      </c>
      <c r="J21" s="14"/>
      <c r="K21" s="14">
        <v>2.29</v>
      </c>
      <c r="L21" s="14">
        <v>2.74</v>
      </c>
      <c r="M21" s="14"/>
      <c r="N21" s="14"/>
      <c r="O21" s="14">
        <v>4.0999999999999996</v>
      </c>
      <c r="P21" s="14"/>
      <c r="Q21" s="14">
        <f>ROUND(AVERAGE(E21,F21,G21,H21,I21,J21,K21,L21,M21,N21,O21,P21),2)</f>
        <v>2.74</v>
      </c>
      <c r="R21" s="14">
        <f>D21*Q21</f>
        <v>3014.0000000000005</v>
      </c>
    </row>
    <row r="22" spans="1:18" ht="30" customHeight="1" x14ac:dyDescent="0.3">
      <c r="A22" s="11">
        <v>19</v>
      </c>
      <c r="B22" s="1" t="s">
        <v>25</v>
      </c>
      <c r="C22" s="12" t="s">
        <v>8</v>
      </c>
      <c r="D22" s="13">
        <v>1823</v>
      </c>
      <c r="E22" s="14">
        <v>10.45</v>
      </c>
      <c r="F22" s="14"/>
      <c r="G22" s="14">
        <v>12.19</v>
      </c>
      <c r="H22" s="14"/>
      <c r="I22" s="14">
        <v>10.98</v>
      </c>
      <c r="J22" s="14"/>
      <c r="K22" s="14"/>
      <c r="L22" s="14">
        <v>10.45</v>
      </c>
      <c r="M22" s="14">
        <v>10.5</v>
      </c>
      <c r="N22" s="14">
        <v>15.55</v>
      </c>
      <c r="O22" s="14"/>
      <c r="P22" s="14"/>
      <c r="Q22" s="14">
        <f>ROUND(AVERAGE(E22,F22,G22,H22,I22,J22,K22,L22,M22,N22,O22,P22),2)</f>
        <v>11.69</v>
      </c>
      <c r="R22" s="14">
        <f>D22*Q22</f>
        <v>21310.87</v>
      </c>
    </row>
    <row r="23" spans="1:18" ht="26.4" customHeight="1" x14ac:dyDescent="0.3">
      <c r="A23" s="11">
        <v>20</v>
      </c>
      <c r="B23" s="1" t="s">
        <v>26</v>
      </c>
      <c r="C23" s="12" t="s">
        <v>27</v>
      </c>
      <c r="D23" s="13">
        <v>2906</v>
      </c>
      <c r="E23" s="14"/>
      <c r="F23" s="14"/>
      <c r="G23" s="14"/>
      <c r="H23" s="14"/>
      <c r="I23" s="14"/>
      <c r="J23" s="14">
        <v>14.4</v>
      </c>
      <c r="K23" s="14"/>
      <c r="L23" s="14"/>
      <c r="M23" s="14"/>
      <c r="N23" s="14">
        <v>11.3</v>
      </c>
      <c r="O23" s="14"/>
      <c r="P23" s="14"/>
      <c r="Q23" s="14">
        <f>ROUND(AVERAGE(E23,F23,G23,H23,I23,J23,K23,L23,M23,N23,O23,P23),2)</f>
        <v>12.85</v>
      </c>
      <c r="R23" s="14">
        <f>D23*Q23</f>
        <v>37342.1</v>
      </c>
    </row>
    <row r="24" spans="1:18" ht="57" x14ac:dyDescent="0.3">
      <c r="A24" s="11">
        <v>21</v>
      </c>
      <c r="B24" s="1" t="s">
        <v>28</v>
      </c>
      <c r="C24" s="12" t="s">
        <v>27</v>
      </c>
      <c r="D24" s="13">
        <v>2000</v>
      </c>
      <c r="E24" s="14"/>
      <c r="F24" s="14"/>
      <c r="G24" s="14"/>
      <c r="H24" s="14"/>
      <c r="I24" s="14"/>
      <c r="J24" s="14"/>
      <c r="K24" s="14">
        <v>6.83</v>
      </c>
      <c r="L24" s="14"/>
      <c r="M24" s="14"/>
      <c r="N24" s="14">
        <v>8.6999999999999993</v>
      </c>
      <c r="O24" s="14"/>
      <c r="P24" s="14"/>
      <c r="Q24" s="14">
        <f>ROUND(AVERAGE(E24,F24,G24,H24,I24,J24,K24,L24,M24,N24,O24,P24),2)</f>
        <v>7.77</v>
      </c>
      <c r="R24" s="14">
        <f>D24*Q24</f>
        <v>15540</v>
      </c>
    </row>
    <row r="25" spans="1:18" ht="45.6" x14ac:dyDescent="0.3">
      <c r="A25" s="11">
        <v>22</v>
      </c>
      <c r="B25" s="1" t="s">
        <v>29</v>
      </c>
      <c r="C25" s="12" t="s">
        <v>10</v>
      </c>
      <c r="D25" s="13">
        <v>300</v>
      </c>
      <c r="E25" s="14">
        <v>18</v>
      </c>
      <c r="F25" s="14">
        <v>17.600000000000001</v>
      </c>
      <c r="G25" s="14"/>
      <c r="H25" s="14">
        <v>16.55</v>
      </c>
      <c r="I25" s="14">
        <v>15.96</v>
      </c>
      <c r="J25" s="14"/>
      <c r="K25" s="14"/>
      <c r="L25" s="14"/>
      <c r="M25" s="14">
        <v>14.3</v>
      </c>
      <c r="N25" s="14"/>
      <c r="O25" s="14"/>
      <c r="P25" s="14"/>
      <c r="Q25" s="14">
        <f>ROUND(AVERAGE(E25,F25,G25,H25,I25,J25,K25,L25,M25,N25,O25,P25),2)</f>
        <v>16.48</v>
      </c>
      <c r="R25" s="14">
        <f>D25*Q25</f>
        <v>4944</v>
      </c>
    </row>
    <row r="26" spans="1:18" ht="45.6" x14ac:dyDescent="0.3">
      <c r="A26" s="11">
        <v>23</v>
      </c>
      <c r="B26" s="1" t="s">
        <v>30</v>
      </c>
      <c r="C26" s="12" t="s">
        <v>2</v>
      </c>
      <c r="D26" s="13">
        <v>968</v>
      </c>
      <c r="E26" s="14">
        <v>5</v>
      </c>
      <c r="F26" s="14"/>
      <c r="G26" s="14">
        <v>2.75</v>
      </c>
      <c r="H26" s="14"/>
      <c r="I26" s="14">
        <v>7.48</v>
      </c>
      <c r="J26" s="14"/>
      <c r="K26" s="14">
        <v>2.84</v>
      </c>
      <c r="L26" s="14">
        <v>5</v>
      </c>
      <c r="M26" s="14"/>
      <c r="N26" s="14"/>
      <c r="O26" s="14">
        <v>4.1500000000000004</v>
      </c>
      <c r="P26" s="14"/>
      <c r="Q26" s="14">
        <f>ROUND(AVERAGE(E26,F26,G26,H26,I26,J26,K26,L26,M26,N26,O26,P26),2)</f>
        <v>4.54</v>
      </c>
      <c r="R26" s="14">
        <f>D26*Q26</f>
        <v>4394.72</v>
      </c>
    </row>
    <row r="27" spans="1:18" ht="45.6" x14ac:dyDescent="0.3">
      <c r="A27" s="11">
        <v>24</v>
      </c>
      <c r="B27" s="1" t="s">
        <v>31</v>
      </c>
      <c r="C27" s="12" t="s">
        <v>2</v>
      </c>
      <c r="D27" s="13">
        <v>500</v>
      </c>
      <c r="E27" s="14">
        <v>12.5</v>
      </c>
      <c r="F27" s="14"/>
      <c r="G27" s="14"/>
      <c r="H27" s="14"/>
      <c r="I27" s="14"/>
      <c r="J27" s="14"/>
      <c r="K27" s="14">
        <v>17.2</v>
      </c>
      <c r="L27" s="14"/>
      <c r="M27" s="14">
        <v>8.51</v>
      </c>
      <c r="N27" s="14"/>
      <c r="O27" s="14"/>
      <c r="P27" s="14"/>
      <c r="Q27" s="14">
        <f>ROUND(AVERAGE(E27,F27,G27,H27,I27,J27,K27,L27,M27,N27,O27,P27),2)</f>
        <v>12.74</v>
      </c>
      <c r="R27" s="14">
        <f>D27*Q27</f>
        <v>6370</v>
      </c>
    </row>
    <row r="28" spans="1:18" ht="68.400000000000006" x14ac:dyDescent="0.3">
      <c r="A28" s="11">
        <v>25</v>
      </c>
      <c r="B28" s="1" t="s">
        <v>57</v>
      </c>
      <c r="C28" s="12" t="s">
        <v>2</v>
      </c>
      <c r="D28" s="13">
        <v>1000</v>
      </c>
      <c r="E28" s="14">
        <v>23.8</v>
      </c>
      <c r="F28" s="14"/>
      <c r="G28" s="14"/>
      <c r="H28" s="14"/>
      <c r="I28" s="14"/>
      <c r="J28" s="14"/>
      <c r="K28" s="14">
        <v>9.42</v>
      </c>
      <c r="L28" s="14">
        <v>23.8</v>
      </c>
      <c r="M28" s="14">
        <v>23.99</v>
      </c>
      <c r="N28" s="14"/>
      <c r="O28" s="14"/>
      <c r="P28" s="14"/>
      <c r="Q28" s="14">
        <f>ROUND(AVERAGE(E28,F28,G28,H28,I28,J28,K28,L28,M28,N28,O28,P28),2)</f>
        <v>20.25</v>
      </c>
      <c r="R28" s="14">
        <f>D28*Q28</f>
        <v>20250</v>
      </c>
    </row>
    <row r="29" spans="1:18" ht="34.200000000000003" x14ac:dyDescent="0.3">
      <c r="A29" s="11">
        <v>26</v>
      </c>
      <c r="B29" s="1" t="s">
        <v>32</v>
      </c>
      <c r="C29" s="12" t="s">
        <v>2</v>
      </c>
      <c r="D29" s="13">
        <v>1062</v>
      </c>
      <c r="E29" s="14">
        <v>2.4900000000000002</v>
      </c>
      <c r="F29" s="14"/>
      <c r="G29" s="14">
        <v>2.78</v>
      </c>
      <c r="H29" s="14"/>
      <c r="I29" s="14">
        <v>2.48</v>
      </c>
      <c r="J29" s="14"/>
      <c r="K29" s="14">
        <v>3.19</v>
      </c>
      <c r="L29" s="14">
        <v>2.4900000000000002</v>
      </c>
      <c r="M29" s="14">
        <v>2.4</v>
      </c>
      <c r="N29" s="14">
        <v>5.4</v>
      </c>
      <c r="O29" s="14"/>
      <c r="P29" s="14"/>
      <c r="Q29" s="14">
        <f>ROUND(AVERAGE(E29,F29,G29,H29,I29,J29,K29,L29,M29,N29,O29,P29),2)</f>
        <v>3.03</v>
      </c>
      <c r="R29" s="14">
        <f>D29*Q29</f>
        <v>3217.8599999999997</v>
      </c>
    </row>
    <row r="30" spans="1:18" ht="45.6" x14ac:dyDescent="0.3">
      <c r="A30" s="11">
        <v>27</v>
      </c>
      <c r="B30" s="1" t="s">
        <v>33</v>
      </c>
      <c r="C30" s="12" t="s">
        <v>2</v>
      </c>
      <c r="D30" s="13">
        <v>1375</v>
      </c>
      <c r="E30" s="14">
        <v>2.68</v>
      </c>
      <c r="F30" s="14"/>
      <c r="G30" s="14">
        <v>2.83</v>
      </c>
      <c r="H30" s="14"/>
      <c r="I30" s="14">
        <v>2.48</v>
      </c>
      <c r="J30" s="14"/>
      <c r="K30" s="14">
        <v>3.24</v>
      </c>
      <c r="L30" s="14">
        <v>2.68</v>
      </c>
      <c r="M30" s="14">
        <v>2.58</v>
      </c>
      <c r="N30" s="14">
        <v>4.4000000000000004</v>
      </c>
      <c r="O30" s="14"/>
      <c r="P30" s="14"/>
      <c r="Q30" s="14">
        <f>ROUND(AVERAGE(E30,F30,G30,H30,I30,J30,K30,L30,M30,N30,O30,P30),2)</f>
        <v>2.98</v>
      </c>
      <c r="R30" s="14">
        <f>D30*Q30</f>
        <v>4097.5</v>
      </c>
    </row>
    <row r="31" spans="1:18" ht="57" x14ac:dyDescent="0.3">
      <c r="A31" s="11">
        <v>28</v>
      </c>
      <c r="B31" s="1" t="s">
        <v>48</v>
      </c>
      <c r="C31" s="12" t="s">
        <v>2</v>
      </c>
      <c r="D31" s="13">
        <v>880</v>
      </c>
      <c r="E31" s="14">
        <v>3.1</v>
      </c>
      <c r="F31" s="14">
        <v>6.5</v>
      </c>
      <c r="G31" s="14">
        <v>3.19</v>
      </c>
      <c r="H31" s="14"/>
      <c r="I31" s="14">
        <v>3.48</v>
      </c>
      <c r="J31" s="14"/>
      <c r="K31" s="14"/>
      <c r="L31" s="14">
        <v>3.1</v>
      </c>
      <c r="M31" s="14">
        <v>3.18</v>
      </c>
      <c r="N31" s="14"/>
      <c r="O31" s="14"/>
      <c r="P31" s="14">
        <v>4.8</v>
      </c>
      <c r="Q31" s="14">
        <f>ROUND(AVERAGE(E31,F31,G31,H31,I31,J31,K31,L31,M31,N31,O31,P31),2)</f>
        <v>3.91</v>
      </c>
      <c r="R31" s="14">
        <f>D31*Q31</f>
        <v>3440.8</v>
      </c>
    </row>
    <row r="32" spans="1:18" ht="22.8" x14ac:dyDescent="0.3">
      <c r="A32" s="11">
        <v>29</v>
      </c>
      <c r="B32" s="1" t="s">
        <v>34</v>
      </c>
      <c r="C32" s="12" t="s">
        <v>2</v>
      </c>
      <c r="D32" s="13">
        <v>917</v>
      </c>
      <c r="E32" s="14">
        <v>9.0500000000000007</v>
      </c>
      <c r="F32" s="14">
        <v>7.79</v>
      </c>
      <c r="G32" s="14">
        <v>8.9499999999999993</v>
      </c>
      <c r="H32" s="14"/>
      <c r="I32" s="14">
        <v>7.98</v>
      </c>
      <c r="J32" s="14"/>
      <c r="K32" s="14">
        <v>8.9</v>
      </c>
      <c r="L32" s="14">
        <v>9.0500000000000007</v>
      </c>
      <c r="M32" s="14">
        <v>6.58</v>
      </c>
      <c r="N32" s="14">
        <v>11.5</v>
      </c>
      <c r="O32" s="14"/>
      <c r="P32" s="14"/>
      <c r="Q32" s="14">
        <f>ROUND(AVERAGE(E32,F32,G32,H32,I32,J32,K32,L32,M32,N32,O32,P32),2)</f>
        <v>8.73</v>
      </c>
      <c r="R32" s="14">
        <f>D32*Q32</f>
        <v>8005.4100000000008</v>
      </c>
    </row>
    <row r="33" spans="1:18" ht="88.2" customHeight="1" x14ac:dyDescent="0.3">
      <c r="A33" s="11">
        <v>30</v>
      </c>
      <c r="B33" s="1" t="s">
        <v>55</v>
      </c>
      <c r="C33" s="12" t="s">
        <v>35</v>
      </c>
      <c r="D33" s="13">
        <v>400</v>
      </c>
      <c r="E33" s="14">
        <v>16.87</v>
      </c>
      <c r="F33" s="14">
        <v>22.2</v>
      </c>
      <c r="G33" s="14">
        <v>23.05</v>
      </c>
      <c r="H33" s="14"/>
      <c r="I33" s="14"/>
      <c r="J33" s="14"/>
      <c r="K33" s="2">
        <v>25.65</v>
      </c>
      <c r="L33" s="14">
        <v>16.87</v>
      </c>
      <c r="M33" s="14">
        <v>21.94</v>
      </c>
      <c r="N33" s="14"/>
      <c r="O33" s="14"/>
      <c r="P33" s="14">
        <v>26.5</v>
      </c>
      <c r="Q33" s="14">
        <f>ROUND(AVERAGE(E33,F33,G33,H33,I33,J33,K33,L33,M33,N33,O33,P33),2)</f>
        <v>21.87</v>
      </c>
      <c r="R33" s="14">
        <f>D33*Q33</f>
        <v>8748</v>
      </c>
    </row>
    <row r="34" spans="1:18" ht="22.8" x14ac:dyDescent="0.3">
      <c r="A34" s="11">
        <v>31</v>
      </c>
      <c r="B34" s="1" t="s">
        <v>36</v>
      </c>
      <c r="C34" s="12" t="s">
        <v>8</v>
      </c>
      <c r="D34" s="13">
        <v>400</v>
      </c>
      <c r="E34" s="14">
        <v>6</v>
      </c>
      <c r="F34" s="14"/>
      <c r="G34" s="14">
        <v>6.96</v>
      </c>
      <c r="H34" s="14"/>
      <c r="I34" s="14"/>
      <c r="J34" s="14"/>
      <c r="K34" s="14">
        <v>6.24</v>
      </c>
      <c r="L34" s="14">
        <v>6</v>
      </c>
      <c r="M34" s="14">
        <v>5.8</v>
      </c>
      <c r="N34" s="14"/>
      <c r="O34" s="14">
        <v>8.8000000000000007</v>
      </c>
      <c r="P34" s="14"/>
      <c r="Q34" s="14">
        <f>ROUND(AVERAGE(E34,F34,G34,H34,I34,J34,K34,L34,M34,N34,O34,P34),2)</f>
        <v>6.63</v>
      </c>
      <c r="R34" s="14">
        <f>D34*Q34</f>
        <v>2652</v>
      </c>
    </row>
    <row r="35" spans="1:18" ht="22.8" x14ac:dyDescent="0.3">
      <c r="A35" s="11">
        <v>32</v>
      </c>
      <c r="B35" s="1" t="s">
        <v>37</v>
      </c>
      <c r="C35" s="12" t="s">
        <v>8</v>
      </c>
      <c r="D35" s="13">
        <v>286</v>
      </c>
      <c r="E35" s="14">
        <v>1.2</v>
      </c>
      <c r="F35" s="14">
        <v>1.2</v>
      </c>
      <c r="G35" s="14"/>
      <c r="H35" s="14">
        <v>1.7</v>
      </c>
      <c r="I35" s="14">
        <v>1.78</v>
      </c>
      <c r="J35" s="14"/>
      <c r="K35" s="14">
        <v>2</v>
      </c>
      <c r="L35" s="14">
        <v>1.2</v>
      </c>
      <c r="M35" s="14">
        <v>0.87</v>
      </c>
      <c r="N35" s="14"/>
      <c r="O35" s="14">
        <v>2</v>
      </c>
      <c r="P35" s="14"/>
      <c r="Q35" s="14">
        <f>ROUND(AVERAGE(E35,F35,G35,H35,I35,J35,K35,L35,M35,N35,O35,P35),2)</f>
        <v>1.49</v>
      </c>
      <c r="R35" s="14">
        <f>D35*Q35</f>
        <v>426.14</v>
      </c>
    </row>
    <row r="36" spans="1:18" ht="45.6" x14ac:dyDescent="0.3">
      <c r="A36" s="11">
        <v>33</v>
      </c>
      <c r="B36" s="1" t="s">
        <v>38</v>
      </c>
      <c r="C36" s="12" t="s">
        <v>8</v>
      </c>
      <c r="D36" s="13">
        <v>562</v>
      </c>
      <c r="E36" s="14">
        <v>5.93</v>
      </c>
      <c r="F36" s="14">
        <v>7.8</v>
      </c>
      <c r="G36" s="14">
        <v>12.86</v>
      </c>
      <c r="H36" s="14"/>
      <c r="I36" s="14">
        <v>6</v>
      </c>
      <c r="J36" s="14"/>
      <c r="K36" s="14">
        <v>7.67</v>
      </c>
      <c r="L36" s="14">
        <v>5.93</v>
      </c>
      <c r="M36" s="14">
        <v>6.49</v>
      </c>
      <c r="N36" s="14"/>
      <c r="O36" s="14"/>
      <c r="P36" s="14"/>
      <c r="Q36" s="14">
        <f>ROUND(AVERAGE(E36,F36,G36,H36,I36,J36,K36,L36,M36,N36,O36,P36),2)</f>
        <v>7.53</v>
      </c>
      <c r="R36" s="14">
        <f>D36*Q36</f>
        <v>4231.8600000000006</v>
      </c>
    </row>
    <row r="37" spans="1:18" ht="34.200000000000003" x14ac:dyDescent="0.3">
      <c r="A37" s="11">
        <v>34</v>
      </c>
      <c r="B37" s="1" t="s">
        <v>39</v>
      </c>
      <c r="C37" s="12" t="s">
        <v>2</v>
      </c>
      <c r="D37" s="13">
        <v>300</v>
      </c>
      <c r="E37" s="14"/>
      <c r="F37" s="14">
        <v>2.9</v>
      </c>
      <c r="G37" s="14">
        <v>3.28</v>
      </c>
      <c r="H37" s="14"/>
      <c r="I37" s="14"/>
      <c r="J37" s="14"/>
      <c r="K37" s="14">
        <v>9.1999999999999993</v>
      </c>
      <c r="L37" s="14"/>
      <c r="M37" s="14"/>
      <c r="N37" s="14"/>
      <c r="O37" s="14"/>
      <c r="P37" s="14"/>
      <c r="Q37" s="14">
        <f>ROUND(AVERAGE(E37,F37,G37,H37,I37,J37,K37,L37,M37,N37,O37,P37),2)</f>
        <v>5.13</v>
      </c>
      <c r="R37" s="14">
        <f>D37*Q37</f>
        <v>1539</v>
      </c>
    </row>
    <row r="38" spans="1:18" x14ac:dyDescent="0.3">
      <c r="A38" s="11">
        <v>35</v>
      </c>
      <c r="B38" s="1" t="s">
        <v>40</v>
      </c>
      <c r="C38" s="12" t="s">
        <v>8</v>
      </c>
      <c r="D38" s="13">
        <v>700</v>
      </c>
      <c r="E38" s="14"/>
      <c r="F38" s="14">
        <v>8</v>
      </c>
      <c r="G38" s="14"/>
      <c r="H38" s="14"/>
      <c r="I38" s="14"/>
      <c r="J38" s="14"/>
      <c r="K38" s="14"/>
      <c r="L38" s="14"/>
      <c r="M38" s="14"/>
      <c r="N38" s="14">
        <v>13.8</v>
      </c>
      <c r="O38" s="14"/>
      <c r="P38" s="14"/>
      <c r="Q38" s="14">
        <f>ROUND(AVERAGE(E38,F38,G38,H38,I38,J38,K38,L38,M38,N38,O38,P38),2)</f>
        <v>10.9</v>
      </c>
      <c r="R38" s="14">
        <f>D38*Q38</f>
        <v>7630</v>
      </c>
    </row>
    <row r="39" spans="1:18" ht="45.6" x14ac:dyDescent="0.3">
      <c r="A39" s="11">
        <v>36</v>
      </c>
      <c r="B39" s="1" t="s">
        <v>41</v>
      </c>
      <c r="C39" s="12" t="s">
        <v>8</v>
      </c>
      <c r="D39" s="13">
        <v>550</v>
      </c>
      <c r="E39" s="14"/>
      <c r="F39" s="14">
        <v>4.58</v>
      </c>
      <c r="G39" s="14">
        <v>6.19</v>
      </c>
      <c r="H39" s="14"/>
      <c r="I39" s="14">
        <v>4.4800000000000004</v>
      </c>
      <c r="J39" s="14"/>
      <c r="K39" s="14">
        <v>5</v>
      </c>
      <c r="L39" s="14"/>
      <c r="M39" s="14">
        <v>4.49</v>
      </c>
      <c r="N39" s="14"/>
      <c r="O39" s="14"/>
      <c r="P39" s="14"/>
      <c r="Q39" s="14">
        <f>ROUND(AVERAGE(E39,F39,G39,H39,I39,J39,K39,L39,M39,N39,O39,P39),2)</f>
        <v>4.95</v>
      </c>
      <c r="R39" s="14">
        <f>D39*Q39</f>
        <v>2722.5</v>
      </c>
    </row>
    <row r="40" spans="1:18" x14ac:dyDescent="0.3">
      <c r="A40" s="22" t="s">
        <v>43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4"/>
      <c r="R40" s="15">
        <f>SUM(R4:R39)</f>
        <v>275705.7</v>
      </c>
    </row>
  </sheetData>
  <mergeCells count="3">
    <mergeCell ref="A1:D2"/>
    <mergeCell ref="A40:Q40"/>
    <mergeCell ref="E1:P1"/>
  </mergeCells>
  <pageMargins left="0.511811024" right="0.511811024" top="0.78740157499999996" bottom="0.78740157499999996" header="0.31496062000000002" footer="0.31496062000000002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dos Anjos</dc:creator>
  <cp:lastModifiedBy>ACER</cp:lastModifiedBy>
  <cp:lastPrinted>2024-05-03T20:44:12Z</cp:lastPrinted>
  <dcterms:created xsi:type="dcterms:W3CDTF">2024-05-03T20:41:50Z</dcterms:created>
  <dcterms:modified xsi:type="dcterms:W3CDTF">2025-07-29T13:57:42Z</dcterms:modified>
</cp:coreProperties>
</file>